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общий расчет" sheetId="1" r:id="rId1"/>
    <sheet name="форма" sheetId="2" r:id="rId2"/>
    <sheet name="Снаряжение" sheetId="3" r:id="rId3"/>
  </sheets>
  <calcPr calcId="145621" refMode="R1C1"/>
</workbook>
</file>

<file path=xl/calcChain.xml><?xml version="1.0" encoding="utf-8"?>
<calcChain xmlns="http://schemas.openxmlformats.org/spreadsheetml/2006/main">
  <c r="C28" i="1" l="1"/>
  <c r="C27" i="1"/>
  <c r="C29" i="1" s="1"/>
  <c r="B21" i="1"/>
  <c r="C18" i="1"/>
  <c r="C19" i="1"/>
  <c r="C20" i="1"/>
  <c r="C21" i="1"/>
  <c r="C22" i="1"/>
  <c r="C17" i="1"/>
  <c r="C23" i="1" s="1"/>
  <c r="C5" i="1"/>
  <c r="C6" i="1"/>
  <c r="C4" i="1"/>
  <c r="C4" i="3"/>
  <c r="B4" i="3"/>
  <c r="B29" i="1"/>
  <c r="B8" i="1" s="1"/>
  <c r="C8" i="1" s="1"/>
  <c r="B23" i="1"/>
  <c r="B7" i="1" s="1"/>
  <c r="B9" i="1" s="1"/>
  <c r="C7" i="1" l="1"/>
  <c r="B7" i="2"/>
  <c r="C7" i="2"/>
  <c r="C9" i="1"/>
</calcChain>
</file>

<file path=xl/sharedStrings.xml><?xml version="1.0" encoding="utf-8"?>
<sst xmlns="http://schemas.openxmlformats.org/spreadsheetml/2006/main" count="42" uniqueCount="23">
  <si>
    <t xml:space="preserve">Визы </t>
  </si>
  <si>
    <t>Регистрационный взнос (трансфер, проживание, питание)</t>
  </si>
  <si>
    <t>$ /на 7 чел</t>
  </si>
  <si>
    <t>руб/ на 7 чел</t>
  </si>
  <si>
    <t>толстовки</t>
  </si>
  <si>
    <t>футболки</t>
  </si>
  <si>
    <t>шорты</t>
  </si>
  <si>
    <t xml:space="preserve">Авиа билеты </t>
  </si>
  <si>
    <t>термокостюмы</t>
  </si>
  <si>
    <t>спортивные брюки</t>
  </si>
  <si>
    <t>Итого:</t>
  </si>
  <si>
    <t>Форма *</t>
  </si>
  <si>
    <t>Топ-деки</t>
  </si>
  <si>
    <t>Весла</t>
  </si>
  <si>
    <t>Снаряжение**</t>
  </si>
  <si>
    <t>* форма</t>
  </si>
  <si>
    <t>** снаряжение</t>
  </si>
  <si>
    <t>Калькуляция стоимости участия команды России "Азимут"                                                                  (возрастная категория от 18 до 23 года)                                                                                                                                                        в Чемпионате Мира по Рафтингу 2013 года в Новой Зеландии.</t>
  </si>
  <si>
    <t>Статьи расхода</t>
  </si>
  <si>
    <t>Расчет стоимости рекламы в зависисмости от поставленных задач и требований приведем дополнительно.</t>
  </si>
  <si>
    <t>снаряжение</t>
  </si>
  <si>
    <t>кроссовки</t>
  </si>
  <si>
    <t>Расчет проведен для курса $ = 32,65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</si>
</sst>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6"/>
      <color theme="1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i/>
      <sz val="12"/>
      <color rgb="FFC00000"/>
      <name val="Calibri"/>
      <family val="2"/>
      <charset val="204"/>
      <scheme val="minor"/>
    </font>
    <font>
      <b/>
      <i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  <font>
      <sz val="16"/>
      <color theme="10"/>
      <name val="Calibri"/>
      <family val="2"/>
      <charset val="204"/>
      <scheme val="minor"/>
    </font>
    <font>
      <i/>
      <sz val="12"/>
      <color theme="10"/>
      <name val="Calibri"/>
      <family val="2"/>
      <charset val="204"/>
      <scheme val="minor"/>
    </font>
    <font>
      <b/>
      <i/>
      <sz val="12"/>
      <color theme="10"/>
      <name val="Calibri"/>
      <family val="2"/>
      <charset val="204"/>
      <scheme val="minor"/>
    </font>
    <font>
      <u/>
      <sz val="16"/>
      <color rgb="FF0000F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4" xfId="0" applyBorder="1"/>
    <xf numFmtId="0" fontId="2" fillId="0" borderId="2" xfId="0" applyFont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0" xfId="0" applyFont="1" applyBorder="1"/>
    <xf numFmtId="0" fontId="4" fillId="0" borderId="18" xfId="0" applyFont="1" applyBorder="1"/>
    <xf numFmtId="0" fontId="4" fillId="0" borderId="19" xfId="0" applyFont="1" applyBorder="1"/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6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21" xfId="0" applyBorder="1" applyAlignment="1"/>
    <xf numFmtId="0" fontId="8" fillId="0" borderId="12" xfId="0" applyFont="1" applyBorder="1" applyAlignment="1">
      <alignment horizontal="right"/>
    </xf>
    <xf numFmtId="0" fontId="7" fillId="0" borderId="23" xfId="0" applyFont="1" applyBorder="1"/>
    <xf numFmtId="0" fontId="7" fillId="0" borderId="20" xfId="0" applyFont="1" applyBorder="1"/>
    <xf numFmtId="0" fontId="7" fillId="0" borderId="28" xfId="0" applyFont="1" applyBorder="1"/>
    <xf numFmtId="0" fontId="10" fillId="0" borderId="2" xfId="0" applyFont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12" fillId="0" borderId="34" xfId="1" applyFont="1" applyBorder="1" applyAlignment="1">
      <alignment horizontal="center"/>
    </xf>
    <xf numFmtId="0" fontId="13" fillId="0" borderId="15" xfId="1" applyFont="1" applyBorder="1" applyAlignment="1"/>
    <xf numFmtId="0" fontId="13" fillId="0" borderId="32" xfId="1" applyFont="1" applyBorder="1" applyAlignment="1"/>
    <xf numFmtId="0" fontId="13" fillId="0" borderId="33" xfId="1" applyFont="1" applyBorder="1" applyAlignment="1"/>
    <xf numFmtId="0" fontId="13" fillId="0" borderId="25" xfId="1" applyFont="1" applyBorder="1" applyAlignment="1"/>
    <xf numFmtId="0" fontId="13" fillId="0" borderId="26" xfId="1" applyFont="1" applyBorder="1" applyAlignment="1"/>
    <xf numFmtId="0" fontId="13" fillId="0" borderId="27" xfId="1" applyFont="1" applyBorder="1" applyAlignment="1"/>
    <xf numFmtId="0" fontId="14" fillId="0" borderId="26" xfId="1" applyFont="1" applyBorder="1" applyAlignment="1">
      <alignment horizontal="right"/>
    </xf>
    <xf numFmtId="0" fontId="14" fillId="0" borderId="26" xfId="1" applyFont="1" applyBorder="1" applyAlignment="1"/>
    <xf numFmtId="0" fontId="8" fillId="0" borderId="13" xfId="0" applyFont="1" applyBorder="1"/>
    <xf numFmtId="3" fontId="9" fillId="0" borderId="13" xfId="0" applyNumberFormat="1" applyFont="1" applyBorder="1"/>
    <xf numFmtId="0" fontId="4" fillId="0" borderId="0" xfId="0" applyFont="1" applyAlignment="1">
      <alignment horizontal="center" vertical="center" wrapText="1"/>
    </xf>
    <xf numFmtId="0" fontId="17" fillId="0" borderId="0" xfId="0" applyFont="1"/>
    <xf numFmtId="0" fontId="4" fillId="0" borderId="23" xfId="0" applyFont="1" applyBorder="1"/>
    <xf numFmtId="0" fontId="4" fillId="0" borderId="16" xfId="0" applyFont="1" applyBorder="1"/>
    <xf numFmtId="0" fontId="5" fillId="0" borderId="16" xfId="1" applyFont="1" applyBorder="1"/>
    <xf numFmtId="0" fontId="15" fillId="0" borderId="28" xfId="1" applyFont="1" applyBorder="1"/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" fontId="7" fillId="0" borderId="17" xfId="0" applyNumberFormat="1" applyFont="1" applyBorder="1"/>
    <xf numFmtId="1" fontId="7" fillId="0" borderId="24" xfId="0" applyNumberFormat="1" applyFont="1" applyBorder="1"/>
    <xf numFmtId="1" fontId="7" fillId="0" borderId="29" xfId="0" applyNumberFormat="1" applyFont="1" applyBorder="1"/>
    <xf numFmtId="0" fontId="13" fillId="0" borderId="23" xfId="1" applyFont="1" applyBorder="1" applyAlignment="1"/>
    <xf numFmtId="0" fontId="13" fillId="0" borderId="28" xfId="1" applyFont="1" applyBorder="1" applyAlignment="1"/>
    <xf numFmtId="0" fontId="14" fillId="0" borderId="35" xfId="1" applyFont="1" applyBorder="1" applyAlignment="1"/>
    <xf numFmtId="0" fontId="13" fillId="0" borderId="20" xfId="1" applyFont="1" applyBorder="1" applyAlignment="1"/>
    <xf numFmtId="1" fontId="13" fillId="0" borderId="19" xfId="1" applyNumberFormat="1" applyFont="1" applyBorder="1" applyAlignment="1"/>
    <xf numFmtId="1" fontId="14" fillId="0" borderId="13" xfId="1" applyNumberFormat="1" applyFont="1" applyBorder="1" applyAlignment="1"/>
    <xf numFmtId="1" fontId="8" fillId="0" borderId="22" xfId="0" applyNumberFormat="1" applyFont="1" applyBorder="1"/>
    <xf numFmtId="2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9" fillId="0" borderId="12" xfId="0" applyFont="1" applyBorder="1" applyAlignment="1">
      <alignment horizontal="right"/>
    </xf>
    <xf numFmtId="3" fontId="4" fillId="0" borderId="24" xfId="0" applyNumberFormat="1" applyFont="1" applyBorder="1"/>
    <xf numFmtId="3" fontId="4" fillId="0" borderId="17" xfId="0" applyNumberFormat="1" applyFont="1" applyBorder="1"/>
    <xf numFmtId="3" fontId="4" fillId="0" borderId="29" xfId="0" applyNumberFormat="1" applyFont="1" applyBorder="1"/>
    <xf numFmtId="3" fontId="9" fillId="0" borderId="22" xfId="0" applyNumberFormat="1" applyFont="1" applyBorder="1"/>
    <xf numFmtId="0" fontId="14" fillId="0" borderId="25" xfId="1" applyFont="1" applyBorder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1050;&#1072;&#1083;&#1100;&#1082;&#1091;&#1083;&#1103;&#1094;&#1080;&#1103;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abSelected="1" workbookViewId="0">
      <selection activeCell="F12" sqref="F12"/>
    </sheetView>
  </sheetViews>
  <sheetFormatPr defaultRowHeight="15" x14ac:dyDescent="0.25"/>
  <cols>
    <col min="1" max="1" width="76.28515625" customWidth="1"/>
    <col min="2" max="2" width="15.5703125" customWidth="1"/>
    <col min="3" max="3" width="17.140625" customWidth="1"/>
  </cols>
  <sheetData>
    <row r="1" spans="1:3" ht="64.5" customHeight="1" x14ac:dyDescent="0.25">
      <c r="A1" s="43" t="s">
        <v>17</v>
      </c>
      <c r="B1" s="43"/>
      <c r="C1" s="43"/>
    </row>
    <row r="2" spans="1:3" ht="15.75" customHeight="1" thickBot="1" x14ac:dyDescent="0.3">
      <c r="A2" s="24"/>
      <c r="B2" s="24"/>
      <c r="C2" s="24"/>
    </row>
    <row r="3" spans="1:3" ht="26.25" customHeight="1" thickBot="1" x14ac:dyDescent="0.35">
      <c r="A3" s="49" t="s">
        <v>18</v>
      </c>
      <c r="B3" s="49" t="s">
        <v>2</v>
      </c>
      <c r="C3" s="50" t="s">
        <v>3</v>
      </c>
    </row>
    <row r="4" spans="1:3" ht="36" customHeight="1" x14ac:dyDescent="0.35">
      <c r="A4" s="45" t="s">
        <v>1</v>
      </c>
      <c r="B4" s="16">
        <v>2121</v>
      </c>
      <c r="C4" s="64">
        <f>B4*32.65</f>
        <v>69250.649999999994</v>
      </c>
    </row>
    <row r="5" spans="1:3" ht="21" x14ac:dyDescent="0.35">
      <c r="A5" s="46" t="s">
        <v>0</v>
      </c>
      <c r="B5" s="17">
        <v>756</v>
      </c>
      <c r="C5" s="65">
        <f t="shared" ref="C5:C8" si="0">B5*32.65</f>
        <v>24683.399999999998</v>
      </c>
    </row>
    <row r="6" spans="1:3" ht="21" x14ac:dyDescent="0.35">
      <c r="A6" s="46" t="s">
        <v>7</v>
      </c>
      <c r="B6" s="17">
        <v>14218</v>
      </c>
      <c r="C6" s="65">
        <f t="shared" si="0"/>
        <v>464217.69999999995</v>
      </c>
    </row>
    <row r="7" spans="1:3" ht="21" x14ac:dyDescent="0.35">
      <c r="A7" s="47" t="s">
        <v>11</v>
      </c>
      <c r="B7" s="17">
        <f>B23</f>
        <v>2528</v>
      </c>
      <c r="C7" s="65">
        <f t="shared" si="0"/>
        <v>82539.199999999997</v>
      </c>
    </row>
    <row r="8" spans="1:3" ht="21.75" thickBot="1" x14ac:dyDescent="0.4">
      <c r="A8" s="48" t="s">
        <v>14</v>
      </c>
      <c r="B8" s="18">
        <f>B29</f>
        <v>2671</v>
      </c>
      <c r="C8" s="66">
        <f t="shared" si="0"/>
        <v>87208.15</v>
      </c>
    </row>
    <row r="9" spans="1:3" ht="21.75" thickBot="1" x14ac:dyDescent="0.4">
      <c r="A9" s="63" t="s">
        <v>10</v>
      </c>
      <c r="B9" s="42">
        <f>SUM(B4:B7)</f>
        <v>19623</v>
      </c>
      <c r="C9" s="67">
        <f>SUM(C4:C7)</f>
        <v>640690.94999999995</v>
      </c>
    </row>
    <row r="10" spans="1:3" x14ac:dyDescent="0.25">
      <c r="A10" s="44" t="s">
        <v>22</v>
      </c>
    </row>
    <row r="12" spans="1:3" ht="37.5" customHeight="1" x14ac:dyDescent="0.3">
      <c r="A12" s="62" t="s">
        <v>19</v>
      </c>
      <c r="B12" s="62"/>
      <c r="C12" s="62"/>
    </row>
    <row r="13" spans="1:3" ht="37.5" customHeight="1" x14ac:dyDescent="0.3">
      <c r="A13" s="61"/>
      <c r="B13" s="61"/>
      <c r="C13" s="61"/>
    </row>
    <row r="15" spans="1:3" ht="15.75" thickBot="1" x14ac:dyDescent="0.3"/>
    <row r="16" spans="1:3" ht="19.5" thickBot="1" x14ac:dyDescent="0.35">
      <c r="A16" s="29" t="s">
        <v>15</v>
      </c>
      <c r="B16" s="19" t="s">
        <v>2</v>
      </c>
      <c r="C16" s="20" t="s">
        <v>3</v>
      </c>
    </row>
    <row r="17" spans="1:3" ht="15.75" x14ac:dyDescent="0.25">
      <c r="A17" s="26" t="s">
        <v>8</v>
      </c>
      <c r="B17" s="27">
        <v>261</v>
      </c>
      <c r="C17" s="52">
        <f>B17*32.65</f>
        <v>8521.65</v>
      </c>
    </row>
    <row r="18" spans="1:3" ht="15.75" x14ac:dyDescent="0.25">
      <c r="A18" s="21" t="s">
        <v>4</v>
      </c>
      <c r="B18" s="22">
        <v>304</v>
      </c>
      <c r="C18" s="51">
        <f t="shared" ref="C18:C22" si="1">B18*32.65</f>
        <v>9925.6</v>
      </c>
    </row>
    <row r="19" spans="1:3" ht="15.75" x14ac:dyDescent="0.25">
      <c r="A19" s="21" t="s">
        <v>5</v>
      </c>
      <c r="B19" s="22">
        <v>152</v>
      </c>
      <c r="C19" s="51">
        <f t="shared" si="1"/>
        <v>4962.8</v>
      </c>
    </row>
    <row r="20" spans="1:3" ht="15.75" x14ac:dyDescent="0.25">
      <c r="A20" s="21" t="s">
        <v>6</v>
      </c>
      <c r="B20" s="22">
        <v>457</v>
      </c>
      <c r="C20" s="51">
        <f t="shared" si="1"/>
        <v>14921.05</v>
      </c>
    </row>
    <row r="21" spans="1:3" ht="15.75" x14ac:dyDescent="0.25">
      <c r="A21" s="21" t="s">
        <v>21</v>
      </c>
      <c r="B21" s="22">
        <f>150*7</f>
        <v>1050</v>
      </c>
      <c r="C21" s="51">
        <f t="shared" si="1"/>
        <v>34282.5</v>
      </c>
    </row>
    <row r="22" spans="1:3" ht="16.5" thickBot="1" x14ac:dyDescent="0.3">
      <c r="A22" s="28" t="s">
        <v>9</v>
      </c>
      <c r="B22" s="23">
        <v>304</v>
      </c>
      <c r="C22" s="53">
        <f t="shared" si="1"/>
        <v>9925.6</v>
      </c>
    </row>
    <row r="23" spans="1:3" ht="16.5" thickBot="1" x14ac:dyDescent="0.3">
      <c r="A23" s="25" t="s">
        <v>10</v>
      </c>
      <c r="B23" s="41">
        <f>SUM(B17:B22)</f>
        <v>2528</v>
      </c>
      <c r="C23" s="60">
        <f>SUM(C17:C22)</f>
        <v>82539.200000000012</v>
      </c>
    </row>
    <row r="25" spans="1:3" ht="15.75" thickBot="1" x14ac:dyDescent="0.3"/>
    <row r="26" spans="1:3" ht="21.75" thickBot="1" x14ac:dyDescent="0.4">
      <c r="A26" s="32" t="s">
        <v>16</v>
      </c>
      <c r="B26" s="30" t="s">
        <v>2</v>
      </c>
      <c r="C26" s="31" t="s">
        <v>3</v>
      </c>
    </row>
    <row r="27" spans="1:3" ht="15.75" x14ac:dyDescent="0.25">
      <c r="A27" s="54" t="s">
        <v>13</v>
      </c>
      <c r="B27" s="54">
        <v>1640</v>
      </c>
      <c r="C27" s="57">
        <f t="shared" ref="C27:C28" si="2">B27*32.65</f>
        <v>53546</v>
      </c>
    </row>
    <row r="28" spans="1:3" ht="16.5" thickBot="1" x14ac:dyDescent="0.3">
      <c r="A28" s="55" t="s">
        <v>12</v>
      </c>
      <c r="B28" s="55">
        <v>1031</v>
      </c>
      <c r="C28" s="58">
        <f t="shared" si="2"/>
        <v>33662.15</v>
      </c>
    </row>
    <row r="29" spans="1:3" ht="16.5" thickBot="1" x14ac:dyDescent="0.3">
      <c r="A29" s="68" t="s">
        <v>10</v>
      </c>
      <c r="B29" s="56">
        <f>SUM(B27:B28)</f>
        <v>2671</v>
      </c>
      <c r="C29" s="59">
        <f>SUM(C27:C28)</f>
        <v>87208.15</v>
      </c>
    </row>
  </sheetData>
  <mergeCells count="2">
    <mergeCell ref="A1:C1"/>
    <mergeCell ref="A12:C12"/>
  </mergeCells>
  <hyperlinks>
    <hyperlink ref="A7" location="форма!A1" display="Форма "/>
    <hyperlink ref="A8" r:id="rId1" location="Снаряжение!R1C1"/>
  </hyperlinks>
  <pageMargins left="0.7" right="0.7" top="0.75" bottom="0.75" header="0.3" footer="0.3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18.7109375" customWidth="1"/>
    <col min="2" max="2" width="13.5703125" customWidth="1"/>
    <col min="3" max="3" width="14.140625" customWidth="1"/>
  </cols>
  <sheetData>
    <row r="1" spans="1:3" ht="15.75" thickBot="1" x14ac:dyDescent="0.3">
      <c r="A1" s="1"/>
      <c r="B1" s="15" t="s">
        <v>2</v>
      </c>
      <c r="C1" s="14" t="s">
        <v>3</v>
      </c>
    </row>
    <row r="2" spans="1:3" x14ac:dyDescent="0.25">
      <c r="A2" s="5" t="s">
        <v>8</v>
      </c>
      <c r="B2" s="6">
        <v>261</v>
      </c>
      <c r="C2" s="7">
        <v>6000</v>
      </c>
    </row>
    <row r="3" spans="1:3" x14ac:dyDescent="0.25">
      <c r="A3" s="3" t="s">
        <v>4</v>
      </c>
      <c r="B3" s="2">
        <v>304</v>
      </c>
      <c r="C3" s="4">
        <v>7000</v>
      </c>
    </row>
    <row r="4" spans="1:3" x14ac:dyDescent="0.25">
      <c r="A4" s="3" t="s">
        <v>5</v>
      </c>
      <c r="B4" s="2">
        <v>152</v>
      </c>
      <c r="C4" s="4">
        <v>3500</v>
      </c>
    </row>
    <row r="5" spans="1:3" x14ac:dyDescent="0.25">
      <c r="A5" s="3" t="s">
        <v>6</v>
      </c>
      <c r="B5" s="2">
        <v>457</v>
      </c>
      <c r="C5" s="4">
        <v>10500</v>
      </c>
    </row>
    <row r="6" spans="1:3" ht="15.75" thickBot="1" x14ac:dyDescent="0.3">
      <c r="A6" s="8" t="s">
        <v>9</v>
      </c>
      <c r="B6" s="9">
        <v>304</v>
      </c>
      <c r="C6" s="10">
        <v>7000</v>
      </c>
    </row>
    <row r="7" spans="1:3" ht="15.75" thickBot="1" x14ac:dyDescent="0.3">
      <c r="A7" s="13" t="s">
        <v>10</v>
      </c>
      <c r="B7" s="11">
        <f>SUM(B2:B6)</f>
        <v>1478</v>
      </c>
      <c r="C7" s="12">
        <f>SUM(C2:C6)</f>
        <v>34000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cols>
    <col min="1" max="1" width="36.28515625" customWidth="1"/>
    <col min="2" max="2" width="24.85546875" customWidth="1"/>
    <col min="3" max="3" width="24.28515625" customWidth="1"/>
  </cols>
  <sheetData>
    <row r="1" spans="1:3" ht="21.75" thickBot="1" x14ac:dyDescent="0.4">
      <c r="A1" s="32" t="s">
        <v>20</v>
      </c>
      <c r="B1" s="30" t="s">
        <v>2</v>
      </c>
      <c r="C1" s="31" t="s">
        <v>3</v>
      </c>
    </row>
    <row r="2" spans="1:3" ht="15.75" x14ac:dyDescent="0.25">
      <c r="A2" s="33" t="s">
        <v>13</v>
      </c>
      <c r="B2" s="34">
        <v>1640</v>
      </c>
      <c r="C2" s="35">
        <v>62500</v>
      </c>
    </row>
    <row r="3" spans="1:3" ht="16.5" thickBot="1" x14ac:dyDescent="0.3">
      <c r="A3" s="36" t="s">
        <v>12</v>
      </c>
      <c r="B3" s="37">
        <v>1031</v>
      </c>
      <c r="C3" s="38">
        <v>33000</v>
      </c>
    </row>
    <row r="4" spans="1:3" ht="16.5" thickBot="1" x14ac:dyDescent="0.3">
      <c r="A4" s="39" t="s">
        <v>10</v>
      </c>
      <c r="B4" s="40">
        <f>SUM(B2:B3)</f>
        <v>2671</v>
      </c>
      <c r="C4" s="40">
        <f>SUM(C2:C3)</f>
        <v>95500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общий расчет</vt:lpstr>
      <vt:lpstr>форма</vt:lpstr>
      <vt:lpstr>Снаряжение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Травкины</dc:creator>
  <cp:lastModifiedBy>Ольга Петрова</cp:lastModifiedBy>
  <cp:lastPrinted>2013-07-15T10:33:54Z</cp:lastPrinted>
  <dcterms:created xsi:type="dcterms:W3CDTF">2013-07-13T04:29:10Z</dcterms:created>
  <dcterms:modified xsi:type="dcterms:W3CDTF">2013-07-15T10:41:24Z</dcterms:modified>
</cp:coreProperties>
</file>